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<sst xmlns="http://schemas.openxmlformats.org/spreadsheetml/2006/main" count="371" uniqueCount="116">
  <si>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</si>
  <si>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</si>
  <si>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</si>
  <si>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</si>
  <si>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</si>
  <si>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</si>
  <si>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</si>
  <si>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</si>
  <si>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</si>
  <si>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</si>
  <si>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</si>
  <si>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</si>
  <si>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</si>
  <si>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</si>
  <si>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</si>
  <si>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</si>
  <si>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</si>
  <si>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</si>
  <si>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</si>
  <si>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</si>
  <si>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</si>
  <si>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</si>
  <si>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</si>
  <si>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</si>
  <si>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</si>
  <si>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</si>
  <si>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</si>
  <si>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</si>
  <si>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</si>
  <si>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</si>
  <si>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</si>
  <si>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</si>
  <si>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</si>
  <si>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</si>
  <si>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</si>
  <si>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</si>
  <si>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</si>
  <si>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</si>
  <si>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</si>
  <si>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</si>
  <si>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</si>
  <si>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</si>
  <si>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</si>
  <si>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</si>
  <si>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</si>
  <si>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</si>
  <si>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</si>
  <si>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</si>
  <si>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</si>
  <si>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</si>
  <si>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</si>
  <si>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</si>
  <si>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</si>
  <si>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</si>
  <si>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</si>
  <si>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</si>
  <si>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</si>
  <si>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</si>
  <si>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</si>
  <si>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</si>
  <si>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</si>
  <si>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</si>
  <si>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</si>
  <si>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</si>
  <si>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</si>
  <si>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</si>
  <si>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</si>
  <si>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</si>
  <si>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</si>
  <si>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</si>
  <si>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</si>
  <si>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</si>
  <si>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</si>
  <si>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</si>
  <si>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</si>
  <si>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</si>
  <si>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</si>
  <si>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</si>
  <si>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</si>
  <si>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</si>
  <si>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</si>
  <si>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</si>
  <si>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</si>
  <si>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</si>
  <si>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</si>
  <si>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</si>
  <si>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</si>
  <si>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</si>
  <si>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</si>
  <si>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</si>
  <si>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</si>
  <si>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</si>
  <si>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</si>
  <si>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</si>
  <si>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</si>
  <si>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</si>
  <si>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</si>
  <si>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</si>
  <si>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</si>
  <si>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</si>
  <si>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</si>
  <si>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</si>
  <si>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</si>
  <si>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</si>
  <si>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</si>
  <si>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</si>
  <si>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</si>
  <si>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станом на 02.10.2014 р.</t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</si>
  <si>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</si>
  <si>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</si>
  <si>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</si>
  <si>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r>
      <t xml:space="preserve">станом на 02.10.2014р.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</si>
  <si>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</si>
  <si>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02.10.2014</t>
    </r>
    <r>
      <rPr>
        <sz val="10"/>
        <rFont val="Times New Roman"/>
        <family val="1"/>
      </rPr>
      <t xml:space="preserve"> (тис.грн.)</t>
    </r>
  </si>
  <si>
    <t>план на січень-жовтень  2014р.</t>
  </si>
  <si>
    <t>Зміни до розпису станом на 02.10.2014р.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</si>
</sst>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/>
    </xf>
    <xf numFmtId="185" fontId="7" fillId="0" borderId="47" xfId="0" applyNumberFormat="1" applyFont="1" applyBorder="1" applyAlignment="1">
      <alignment horizontal="center"/>
    </xf>
    <xf numFmtId="185" fontId="12" fillId="0" borderId="48" xfId="0" applyNumberFormat="1" applyFont="1" applyBorder="1" applyAlignment="1">
      <alignment/>
    </xf>
    <xf numFmtId="185" fontId="12" fillId="0" borderId="49" xfId="0" applyNumberFormat="1" applyFont="1" applyBorder="1" applyAlignment="1">
      <alignment/>
    </xf>
    <xf numFmtId="185" fontId="12" fillId="0" borderId="50" xfId="0" applyNumberFormat="1" applyFont="1" applyBorder="1" applyAlignment="1">
      <alignment/>
    </xf>
    <xf numFmtId="185" fontId="12" fillId="0" borderId="51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5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885361"/>
        <c:axId val="6715918"/>
      </c:lineChart>
      <c:catAx>
        <c:axId val="418853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15918"/>
        <c:crosses val="autoZero"/>
        <c:auto val="0"/>
        <c:lblOffset val="100"/>
        <c:tickLblSkip val="1"/>
        <c:noMultiLvlLbl val="0"/>
      </c:catAx>
      <c:valAx>
        <c:axId val="671591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853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51331463"/>
        <c:axId val="12217420"/>
      </c:lineChart>
      <c:catAx>
        <c:axId val="51331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7420"/>
        <c:crosses val="autoZero"/>
        <c:auto val="0"/>
        <c:lblOffset val="100"/>
        <c:tickLblSkip val="1"/>
        <c:noMultiLvlLbl val="0"/>
      </c:catAx>
      <c:valAx>
        <c:axId val="122174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314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8760861"/>
        <c:axId val="7194058"/>
      </c:bar3DChart>
      <c:catAx>
        <c:axId val="1876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194058"/>
        <c:crosses val="autoZero"/>
        <c:auto val="1"/>
        <c:lblOffset val="100"/>
        <c:tickLblSkip val="1"/>
        <c:noMultiLvlLbl val="0"/>
      </c:catAx>
      <c:valAx>
        <c:axId val="7194058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0861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301091"/>
        <c:axId val="10405048"/>
      </c:barChart>
      <c:catAx>
        <c:axId val="73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05048"/>
        <c:crosses val="autoZero"/>
        <c:auto val="1"/>
        <c:lblOffset val="100"/>
        <c:tickLblSkip val="1"/>
        <c:noMultiLvlLbl val="0"/>
      </c:catAx>
      <c:valAx>
        <c:axId val="1040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0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310937"/>
        <c:axId val="26493078"/>
      </c:barChart>
      <c:catAx>
        <c:axId val="3331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3078"/>
        <c:crosses val="autoZero"/>
        <c:auto val="1"/>
        <c:lblOffset val="100"/>
        <c:tickLblSkip val="1"/>
        <c:noMultiLvlLbl val="0"/>
      </c:catAx>
      <c:valAx>
        <c:axId val="2649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10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0101759"/>
        <c:axId val="535780"/>
      </c:barChart>
      <c:catAx>
        <c:axId val="30101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80"/>
        <c:crosses val="autoZero"/>
        <c:auto val="1"/>
        <c:lblOffset val="100"/>
        <c:tickLblSkip val="1"/>
        <c:noMultiLvlLbl val="0"/>
      </c:catAx>
      <c:valAx>
        <c:axId val="53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1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543895"/>
        <c:axId val="10942492"/>
      </c:lineChart>
      <c:catAx>
        <c:axId val="60543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42492"/>
        <c:crosses val="autoZero"/>
        <c:auto val="0"/>
        <c:lblOffset val="100"/>
        <c:tickLblSkip val="1"/>
        <c:noMultiLvlLbl val="0"/>
      </c:catAx>
      <c:valAx>
        <c:axId val="109424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438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896813"/>
        <c:axId val="8721434"/>
      </c:lineChart>
      <c:catAx>
        <c:axId val="48896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21434"/>
        <c:crosses val="autoZero"/>
        <c:auto val="0"/>
        <c:lblOffset val="100"/>
        <c:tickLblSkip val="1"/>
        <c:noMultiLvlLbl val="0"/>
      </c:catAx>
      <c:valAx>
        <c:axId val="872143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968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594995"/>
        <c:axId val="19859848"/>
      </c:lineChart>
      <c:catAx>
        <c:axId val="51594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59848"/>
        <c:crosses val="autoZero"/>
        <c:auto val="0"/>
        <c:lblOffset val="100"/>
        <c:tickLblSkip val="1"/>
        <c:noMultiLvlLbl val="0"/>
      </c:catAx>
      <c:valAx>
        <c:axId val="1985984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949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9064681"/>
        <c:axId val="59133926"/>
      </c:lineChart>
      <c:catAx>
        <c:axId val="390646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33926"/>
        <c:crosses val="autoZero"/>
        <c:auto val="0"/>
        <c:lblOffset val="100"/>
        <c:tickLblSkip val="1"/>
        <c:noMultiLvlLbl val="0"/>
      </c:catAx>
      <c:valAx>
        <c:axId val="5913392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646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162255"/>
        <c:axId val="3963572"/>
      </c:lineChart>
      <c:catAx>
        <c:axId val="37162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3572"/>
        <c:crosses val="autoZero"/>
        <c:auto val="0"/>
        <c:lblOffset val="100"/>
        <c:tickLblSkip val="1"/>
        <c:noMultiLvlLbl val="0"/>
      </c:catAx>
      <c:valAx>
        <c:axId val="396357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622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834725"/>
        <c:axId val="45029746"/>
      </c:lineChart>
      <c:catAx>
        <c:axId val="47834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29746"/>
        <c:crosses val="autoZero"/>
        <c:auto val="0"/>
        <c:lblOffset val="100"/>
        <c:tickLblSkip val="1"/>
        <c:noMultiLvlLbl val="0"/>
      </c:catAx>
      <c:valAx>
        <c:axId val="4502974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347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794219"/>
        <c:axId val="20617120"/>
      </c:lineChart>
      <c:catAx>
        <c:axId val="307942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7120"/>
        <c:crosses val="autoZero"/>
        <c:auto val="0"/>
        <c:lblOffset val="100"/>
        <c:tickLblSkip val="1"/>
        <c:noMultiLvlLbl val="0"/>
      </c:catAx>
      <c:valAx>
        <c:axId val="206171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942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  <c:pt idx="19">
                  <c:v>1468</c:v>
                </c:pt>
                <c:pt idx="20">
                  <c:v>4937.4</c:v>
                </c:pt>
                <c:pt idx="21">
                  <c:v>4136.8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1841.2154545454548</c:v>
                </c:pt>
                <c:pt idx="1">
                  <c:v>1841.2</c:v>
                </c:pt>
                <c:pt idx="2">
                  <c:v>1841.2</c:v>
                </c:pt>
                <c:pt idx="3">
                  <c:v>1841.2</c:v>
                </c:pt>
                <c:pt idx="4">
                  <c:v>1841.2</c:v>
                </c:pt>
                <c:pt idx="5">
                  <c:v>1841.2</c:v>
                </c:pt>
                <c:pt idx="6">
                  <c:v>1841.2</c:v>
                </c:pt>
                <c:pt idx="7">
                  <c:v>1841.2</c:v>
                </c:pt>
                <c:pt idx="8">
                  <c:v>1841.2</c:v>
                </c:pt>
                <c:pt idx="9">
                  <c:v>1841.2</c:v>
                </c:pt>
                <c:pt idx="10">
                  <c:v>1841.2</c:v>
                </c:pt>
                <c:pt idx="11">
                  <c:v>1841.2</c:v>
                </c:pt>
                <c:pt idx="12">
                  <c:v>1841.2</c:v>
                </c:pt>
                <c:pt idx="13">
                  <c:v>1841.2</c:v>
                </c:pt>
                <c:pt idx="14">
                  <c:v>1841.2</c:v>
                </c:pt>
                <c:pt idx="15">
                  <c:v>1841.2</c:v>
                </c:pt>
                <c:pt idx="16">
                  <c:v>1841.2</c:v>
                </c:pt>
                <c:pt idx="17">
                  <c:v>1841.2</c:v>
                </c:pt>
                <c:pt idx="18">
                  <c:v>1841.2</c:v>
                </c:pt>
                <c:pt idx="19">
                  <c:v>1841.2</c:v>
                </c:pt>
                <c:pt idx="20">
                  <c:v>1841.2</c:v>
                </c:pt>
                <c:pt idx="21">
                  <c:v>1841.2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61025569"/>
        <c:axId val="24911038"/>
      </c:lineChart>
      <c:catAx>
        <c:axId val="61025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1038"/>
        <c:crosses val="autoZero"/>
        <c:auto val="0"/>
        <c:lblOffset val="100"/>
        <c:tickLblSkip val="1"/>
        <c:noMultiLvlLbl val="0"/>
      </c:catAx>
      <c:valAx>
        <c:axId val="2491103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25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358 661,7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-40 572,3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-46 065,6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110</v>
      </c>
      <c r="O1" s="106"/>
      <c r="P1" s="106"/>
      <c r="Q1" s="106"/>
      <c r="R1" s="106"/>
      <c r="S1" s="123"/>
    </row>
    <row r="2" spans="1:19" ht="16.5" thickBo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111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2</v>
      </c>
      <c r="I4" s="42">
        <f aca="true" t="shared" si="0" ref="I4:I26">J4-B4-C4-D4-E4-F4-G4-H4</f>
        <v>5.100000000000016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AVERAGE(J4:J25)</f>
        <v>592</v>
      </c>
      <c r="N4" s="151">
        <v>0</v>
      </c>
      <c r="O4" s="152">
        <v>0</v>
      </c>
      <c r="P4" s="153">
        <v>88.3</v>
      </c>
      <c r="Q4" s="153">
        <v>0</v>
      </c>
      <c r="R4" s="153">
        <v>0.3</v>
      </c>
      <c r="S4" s="154">
        <f>N4+O4+Q4+P4+R4</f>
        <v>88.6</v>
      </c>
    </row>
    <row r="5" spans="1:19" ht="12.75">
      <c r="A5" s="13">
        <v>41914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1100</v>
      </c>
      <c r="L5" s="4">
        <f t="shared" si="1"/>
        <v>0</v>
      </c>
      <c r="M5" s="2">
        <v>592</v>
      </c>
      <c r="N5" s="47"/>
      <c r="O5" s="48"/>
      <c r="P5" s="49"/>
      <c r="Q5" s="49"/>
      <c r="R5" s="46"/>
      <c r="S5" s="35">
        <f aca="true" t="shared" si="2" ref="S5:S26">N5+O5+Q5+P5+R5</f>
        <v>0</v>
      </c>
    </row>
    <row r="6" spans="1:19" ht="12.75">
      <c r="A6" s="13">
        <v>41915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1000</v>
      </c>
      <c r="L6" s="4">
        <f t="shared" si="1"/>
        <v>0</v>
      </c>
      <c r="M6" s="2">
        <v>592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41918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2100</v>
      </c>
      <c r="L7" s="4">
        <f t="shared" si="1"/>
        <v>0</v>
      </c>
      <c r="M7" s="2">
        <v>592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41919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3600</v>
      </c>
      <c r="L8" s="4">
        <f t="shared" si="1"/>
        <v>0</v>
      </c>
      <c r="M8" s="2">
        <v>592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592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1000</v>
      </c>
      <c r="L10" s="4">
        <f t="shared" si="1"/>
        <v>0</v>
      </c>
      <c r="M10" s="2">
        <v>592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980</v>
      </c>
      <c r="L11" s="4">
        <f t="shared" si="1"/>
        <v>0</v>
      </c>
      <c r="M11" s="2">
        <v>592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592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592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592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592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592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592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592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592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592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592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592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592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592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592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49"/>
      <c r="C26" s="81"/>
      <c r="D26" s="7"/>
      <c r="E26" s="7"/>
      <c r="F26" s="7"/>
      <c r="G26" s="7"/>
      <c r="H26" s="7"/>
      <c r="I26" s="82">
        <f t="shared" si="0"/>
        <v>0</v>
      </c>
      <c r="J26" s="149"/>
      <c r="K26" s="149">
        <v>2633.3</v>
      </c>
      <c r="L26" s="4">
        <f t="shared" si="1"/>
        <v>0</v>
      </c>
      <c r="M26" s="2">
        <v>592</v>
      </c>
      <c r="N26" s="155"/>
      <c r="O26" s="156"/>
      <c r="P26" s="156"/>
      <c r="Q26" s="156"/>
      <c r="R26" s="156"/>
      <c r="S26" s="157">
        <f t="shared" si="2"/>
        <v>0</v>
      </c>
    </row>
    <row r="27" spans="1:19" ht="13.5" thickBot="1">
      <c r="A27" s="39" t="s">
        <v>33</v>
      </c>
      <c r="B27" s="43">
        <f aca="true" t="shared" si="3" ref="B27:K27">SUM(B4:B25)</f>
        <v>469.2</v>
      </c>
      <c r="C27" s="43">
        <f t="shared" si="3"/>
        <v>97.3</v>
      </c>
      <c r="D27" s="43">
        <f t="shared" si="3"/>
        <v>0</v>
      </c>
      <c r="E27" s="14">
        <f t="shared" si="3"/>
        <v>1.7</v>
      </c>
      <c r="F27" s="14">
        <f t="shared" si="3"/>
        <v>16.7</v>
      </c>
      <c r="G27" s="14">
        <f t="shared" si="3"/>
        <v>0</v>
      </c>
      <c r="H27" s="14">
        <f t="shared" si="3"/>
        <v>2</v>
      </c>
      <c r="I27" s="43">
        <f t="shared" si="3"/>
        <v>5.100000000000016</v>
      </c>
      <c r="J27" s="43">
        <f t="shared" si="3"/>
        <v>592</v>
      </c>
      <c r="K27" s="43">
        <f>SUM(K4:K26)</f>
        <v>40673.3</v>
      </c>
      <c r="L27" s="15">
        <f t="shared" si="1"/>
        <v>0.014555002913459196</v>
      </c>
      <c r="M27" s="2"/>
      <c r="N27" s="93">
        <f>SUM(N4:N25)</f>
        <v>0</v>
      </c>
      <c r="O27" s="93">
        <f>SUM(O4:O25)</f>
        <v>0</v>
      </c>
      <c r="P27" s="93">
        <f>SUM(P4:P25)</f>
        <v>88.3</v>
      </c>
      <c r="Q27" s="93">
        <f>SUM(Q4:Q25)</f>
        <v>0</v>
      </c>
      <c r="R27" s="93">
        <v>0.34</v>
      </c>
      <c r="S27" s="150">
        <f>N27+O27+Q27+P27+R27</f>
        <v>88.64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41914</v>
      </c>
      <c r="O32" s="118">
        <v>121105.87190000001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112085.27537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41914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G57" sqref="G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112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113</v>
      </c>
      <c r="P28" s="135"/>
    </row>
    <row r="29" spans="1:16" ht="45">
      <c r="A29" s="147"/>
      <c r="B29" s="72" t="s">
        <v>114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жовтень!O38</f>
        <v>0</v>
      </c>
      <c r="B30" s="73">
        <v>260.5</v>
      </c>
      <c r="C30" s="73">
        <v>314.5</v>
      </c>
      <c r="D30" s="74">
        <v>17576.23</v>
      </c>
      <c r="E30" s="74">
        <v>2393.24</v>
      </c>
      <c r="F30" s="75">
        <v>3199.4</v>
      </c>
      <c r="G30" s="76">
        <v>1754.73</v>
      </c>
      <c r="H30" s="76">
        <v>60012.6</v>
      </c>
      <c r="I30" s="76">
        <v>59624.72</v>
      </c>
      <c r="J30" s="76">
        <v>1620.81</v>
      </c>
      <c r="K30" s="96">
        <v>1074.91</v>
      </c>
      <c r="L30" s="97">
        <v>82669.54</v>
      </c>
      <c r="M30" s="77">
        <v>65162.1</v>
      </c>
      <c r="N30" s="78">
        <v>-17507.44</v>
      </c>
      <c r="O30" s="138">
        <v>121105.87190000001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112085.27537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283082.89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61329.77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-404.47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784.08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4860.19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2180.9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1462.9300000000671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358661.71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41913</v>
      </c>
      <c r="O31" s="118">
        <f>'[1]вересень'!$D$143</f>
        <v>121201.10921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41913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2014-10-02T13:38:02Z</dcterms:modified>
  <cp:category/>
  <cp:version/>
  <cp:contentType/>
  <cp:contentStatus/>
</cp:coreProperties>
</file>